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2. SEGUNDO TRIMESTRE\4.LEY DE DISCIPLINA FINANCIERA\"/>
    </mc:Choice>
  </mc:AlternateContent>
  <xr:revisionPtr revIDLastSave="0" documentId="13_ncr:1_{5A48AC77-8F6A-4304-86C7-BFDD07309E4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Hoja1!$A$2:$CN$75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<sst xmlns="http://schemas.openxmlformats.org/spreadsheetml/2006/main" count="65" uniqueCount="45">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</sst>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115" zoomScaleNormal="80" zoomScaleSheetLayoutView="115" workbookViewId="0">
      <selection activeCell="C10" sqref="C10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x14ac:dyDescent="0.25">
      <c r="A2" s="37" t="s">
        <v>43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3" t="s">
        <v>44</v>
      </c>
      <c r="B4" s="44"/>
      <c r="C4" s="44"/>
      <c r="D4" s="45"/>
    </row>
    <row r="5" spans="1:11" x14ac:dyDescent="0.25">
      <c r="A5" s="46" t="s">
        <v>2</v>
      </c>
      <c r="B5" s="47"/>
      <c r="C5" s="47"/>
      <c r="D5" s="48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2932836928.75</v>
      </c>
      <c r="C8" s="18">
        <f t="shared" ref="C8:D8" si="0">SUM(C9:C11)</f>
        <v>1637351267.0999999</v>
      </c>
      <c r="D8" s="18">
        <f t="shared" si="0"/>
        <v>1637351267.0999999</v>
      </c>
    </row>
    <row r="9" spans="1:11" x14ac:dyDescent="0.25">
      <c r="A9" s="5" t="s">
        <v>8</v>
      </c>
      <c r="B9" s="17">
        <v>1331830514.6900001</v>
      </c>
      <c r="C9" s="17">
        <v>807242673.88</v>
      </c>
      <c r="D9" s="17">
        <v>807242673.88</v>
      </c>
    </row>
    <row r="10" spans="1:11" x14ac:dyDescent="0.25">
      <c r="A10" s="5" t="s">
        <v>9</v>
      </c>
      <c r="B10" s="17">
        <v>1601006414.0599999</v>
      </c>
      <c r="C10" s="17">
        <v>830108593.22000003</v>
      </c>
      <c r="D10" s="17">
        <v>830108593.22000003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2932836928.75</v>
      </c>
      <c r="C13" s="18">
        <f t="shared" ref="C13:D13" si="2">C14+C15</f>
        <v>980998146.89999998</v>
      </c>
      <c r="D13" s="18">
        <f t="shared" si="2"/>
        <v>921047204.70000005</v>
      </c>
    </row>
    <row r="14" spans="1:11" x14ac:dyDescent="0.25">
      <c r="A14" s="5" t="s">
        <v>12</v>
      </c>
      <c r="B14" s="17">
        <v>1331830514.6900001</v>
      </c>
      <c r="C14" s="17">
        <v>481001294.39999998</v>
      </c>
      <c r="D14" s="17">
        <v>425382473</v>
      </c>
    </row>
    <row r="15" spans="1:11" x14ac:dyDescent="0.25">
      <c r="A15" s="5" t="s">
        <v>13</v>
      </c>
      <c r="B15" s="17">
        <v>1601006414.0599999</v>
      </c>
      <c r="C15" s="17">
        <v>499996852.5</v>
      </c>
      <c r="D15" s="17">
        <v>495664731.69999999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3130904.4579999996</v>
      </c>
      <c r="D17" s="18">
        <f>D18+D19</f>
        <v>2945505.7379999999</v>
      </c>
    </row>
    <row r="18" spans="1:4" x14ac:dyDescent="0.25">
      <c r="A18" s="5" t="s">
        <v>15</v>
      </c>
      <c r="B18" s="23">
        <v>0</v>
      </c>
      <c r="C18" s="17">
        <v>1486111.328</v>
      </c>
      <c r="D18" s="17">
        <v>1411191.048</v>
      </c>
    </row>
    <row r="19" spans="1:4" x14ac:dyDescent="0.25">
      <c r="A19" s="5" t="s">
        <v>16</v>
      </c>
      <c r="B19" s="23">
        <v>0</v>
      </c>
      <c r="C19" s="17">
        <v>1644793.13</v>
      </c>
      <c r="D19" s="24">
        <v>1534314.69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0</v>
      </c>
      <c r="C21" s="18">
        <f>C8-C13+C17</f>
        <v>659484024.65799987</v>
      </c>
      <c r="D21" s="18">
        <f>+D8-D13+D17</f>
        <v>719249568.13799989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0</v>
      </c>
      <c r="C23" s="18">
        <f>C21-C11</f>
        <v>659484024.65799987</v>
      </c>
      <c r="D23" s="18">
        <f t="shared" ref="D23" si="4">D21-D11</f>
        <v>719249568.13799989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0</v>
      </c>
      <c r="C25" s="18">
        <f>C23-C17</f>
        <v>656353120.19999993</v>
      </c>
      <c r="D25" s="18">
        <f>D23-D17</f>
        <v>716304062.39999986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0</v>
      </c>
      <c r="C33" s="27">
        <f t="shared" ref="C33:D33" si="6">C25+C29</f>
        <v>656353120.19999993</v>
      </c>
      <c r="D33" s="27">
        <f t="shared" si="6"/>
        <v>716304062.39999986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1331830514.6900001</v>
      </c>
      <c r="C48" s="31">
        <f>C9</f>
        <v>807242673.88</v>
      </c>
      <c r="D48" s="31">
        <f t="shared" ref="D48" si="10">D9</f>
        <v>807242673.88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1331830514.6900001</v>
      </c>
      <c r="C53" s="28">
        <f t="shared" ref="C53:D53" si="12">C14</f>
        <v>481001294.39999998</v>
      </c>
      <c r="D53" s="28">
        <f t="shared" si="12"/>
        <v>425382473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1486111.328</v>
      </c>
      <c r="D55" s="28">
        <f t="shared" si="13"/>
        <v>1411191.048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0</v>
      </c>
      <c r="C57" s="27">
        <f>C48+C49-C53+C55</f>
        <v>327727490.80800003</v>
      </c>
      <c r="D57" s="27">
        <f t="shared" ref="D57" si="14">D48+D49-D53+D55</f>
        <v>383271391.92799997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0</v>
      </c>
      <c r="C59" s="27">
        <f t="shared" ref="C59:D59" si="15">C57-C49</f>
        <v>327727490.80800003</v>
      </c>
      <c r="D59" s="27">
        <f t="shared" si="15"/>
        <v>383271391.92799997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1601006414.0599999</v>
      </c>
      <c r="C63" s="34">
        <f t="shared" ref="C63:D63" si="16">C10</f>
        <v>830108593.22000003</v>
      </c>
      <c r="D63" s="34">
        <f t="shared" si="16"/>
        <v>830108593.22000003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1601006414.0599999</v>
      </c>
      <c r="C68" s="17">
        <f t="shared" ref="C68:D68" si="18">C15</f>
        <v>499996852.5</v>
      </c>
      <c r="D68" s="17">
        <f t="shared" si="18"/>
        <v>495664731.69999999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1644793.13</v>
      </c>
      <c r="D70" s="17">
        <f t="shared" ref="D70" si="19">D19</f>
        <v>1534314.69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331756533.85000002</v>
      </c>
      <c r="D72" s="18">
        <f t="shared" ref="D72" si="20">D63+D64-D68+D70</f>
        <v>335978176.21000004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331756533.85000002</v>
      </c>
      <c r="D74" s="18">
        <f t="shared" ref="D74" si="21">D72-D64</f>
        <v>335978176.21000004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2019-04-15T18:14:20Z</cp:lastPrinted>
  <dcterms:created xsi:type="dcterms:W3CDTF">2019-04-11T00:10:53Z</dcterms:created>
  <dcterms:modified xsi:type="dcterms:W3CDTF">2022-07-25T22:39:31Z</dcterms:modified>
</cp:coreProperties>
</file>